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衣柜" sheetId="2" r:id="rId1"/>
  </sheets>
  <definedNames>
    <definedName name="_xlnm.Print_Area" localSheetId="0">衣柜!$A$1:$N$25</definedName>
    <definedName name="_xlnm._FilterDatabase" localSheetId="0" hidden="1">衣柜!$A$1:$M$23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<sst xmlns="http://schemas.openxmlformats.org/spreadsheetml/2006/main" count="92" uniqueCount="28">
  <si>
    <t>南岸区精神卫生中心门诊部三楼病房定制衣柜报价单</t>
  </si>
  <si>
    <t>楼层</t>
  </si>
  <si>
    <t>名称</t>
  </si>
  <si>
    <t>项目</t>
  </si>
  <si>
    <t>材质</t>
  </si>
  <si>
    <t>型号/颜色</t>
  </si>
  <si>
    <t>产品规格/mm</t>
  </si>
  <si>
    <t>工程量</t>
  </si>
  <si>
    <t>单位</t>
  </si>
  <si>
    <t>非标
系数</t>
  </si>
  <si>
    <t>单价/元</t>
  </si>
  <si>
    <t>小计/元</t>
  </si>
  <si>
    <t>备注</t>
  </si>
  <si>
    <t>宽</t>
  </si>
  <si>
    <t>高</t>
  </si>
  <si>
    <t>厚</t>
  </si>
  <si>
    <t>柜子</t>
  </si>
  <si>
    <t>欧松板</t>
  </si>
  <si>
    <t>㎡</t>
  </si>
  <si>
    <t>面积按投影面积计算，隔板，侧板、背板厚度9MM（详见附图）</t>
  </si>
  <si>
    <t>3楼值班室（男厕旁）</t>
  </si>
  <si>
    <t>3楼值班室1（窗户旁）</t>
  </si>
  <si>
    <t>3楼</t>
  </si>
  <si>
    <t>铰链、拉手</t>
  </si>
  <si>
    <t>套</t>
  </si>
  <si>
    <t xml:space="preserve">                                              税金</t>
  </si>
  <si>
    <t>合计（元）</t>
  </si>
  <si>
    <t>报价单位：                                    联系人：                    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</si>
</sst>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_);[Red]\(0.0\)"/>
  </numFmts>
  <fonts count="27">
    <font>
      <sz val="11"/>
      <color theme="1"/>
      <name val="微软雅黑"/>
      <charset val="134"/>
    </font>
    <font>
      <sz val="10"/>
      <name val="微软雅黑"/>
      <charset val="134"/>
    </font>
    <font>
      <sz val="12"/>
      <name val="微软雅黑"/>
      <charset val="134"/>
    </font>
    <font>
      <b/>
      <sz val="10"/>
      <color theme="1"/>
      <name val="微软雅黑"/>
      <charset val="134"/>
    </font>
    <font>
      <sz val="10"/>
      <color rgb="FFFF0000"/>
      <name val="微软雅黑"/>
      <charset val="134"/>
    </font>
    <font>
      <b/>
      <sz val="26"/>
      <color theme="1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6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left" vertical="center"/>
    </xf>
    <xf numFmtId="177" fontId="1" fillId="0" borderId="4" xfId="0" applyNumberFormat="1" applyFont="1" applyFill="1" applyBorder="1" applyAlignment="1">
      <alignment horizontal="left" vertical="center"/>
    </xf>
    <xf numFmtId="177" fontId="1" fillId="0" borderId="5" xfId="0" applyNumberFormat="1" applyFont="1" applyFill="1" applyBorder="1" applyAlignment="1">
      <alignment horizontal="left" vertical="center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7" fontId="1" fillId="0" borderId="2" xfId="49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4 Small 210 x 297 mm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view="pageBreakPreview" zoomScaleNormal="100" topLeftCell="A13" workbookViewId="0">
      <selection activeCell="R5" sqref="R5"/>
    </sheetView>
  </sheetViews>
  <sheetFormatPr defaultColWidth="7.77777777777778" defaultRowHeight="28" customHeight="1"/>
  <cols>
    <col min="1" max="1" width="18" style="5" customWidth="1"/>
    <col min="2" max="2" width="9.25185185185185" style="1" customWidth="1"/>
    <col min="3" max="3" width="8.8" style="1" customWidth="1"/>
    <col min="4" max="4" width="9.33333333333333" style="1" customWidth="1"/>
    <col min="5" max="5" width="8.37037037037037" style="1" customWidth="1"/>
    <col min="6" max="8" width="5.24444444444444" style="6" customWidth="1"/>
    <col min="9" max="9" width="5.77777777777778" style="1" customWidth="1"/>
    <col min="10" max="10" width="4.88888888888889" style="6" customWidth="1"/>
    <col min="11" max="11" width="4.88888888888889" style="7" hidden="1" customWidth="1"/>
    <col min="12" max="12" width="6.75555555555556" style="6" customWidth="1"/>
    <col min="13" max="13" width="6.47407407407407" style="8" customWidth="1"/>
    <col min="14" max="14" width="18.8222222222222" style="1" customWidth="1"/>
    <col min="15" max="16384" width="7.77777777777778" style="1"/>
  </cols>
  <sheetData>
    <row r="1" s="1" customFormat="1" ht="89" customHeight="1" spans="1:19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25"/>
      <c r="P1" s="25"/>
      <c r="Q1" s="25"/>
      <c r="R1" s="25"/>
      <c r="S1" s="25"/>
    </row>
    <row r="2" s="2" customFormat="1" ht="19" customHeight="1" spans="1:14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3"/>
      <c r="H2" s="13"/>
      <c r="I2" s="12" t="s">
        <v>7</v>
      </c>
      <c r="J2" s="12" t="s">
        <v>8</v>
      </c>
      <c r="K2" s="26" t="s">
        <v>9</v>
      </c>
      <c r="L2" s="13" t="s">
        <v>10</v>
      </c>
      <c r="M2" s="27" t="s">
        <v>11</v>
      </c>
      <c r="N2" s="28" t="s">
        <v>12</v>
      </c>
    </row>
    <row r="3" s="3" customFormat="1" ht="19" customHeight="1" spans="1:14">
      <c r="A3" s="12"/>
      <c r="B3" s="12"/>
      <c r="C3" s="12"/>
      <c r="D3" s="12"/>
      <c r="E3" s="12"/>
      <c r="F3" s="13" t="s">
        <v>13</v>
      </c>
      <c r="G3" s="13" t="s">
        <v>14</v>
      </c>
      <c r="H3" s="13" t="s">
        <v>15</v>
      </c>
      <c r="I3" s="12"/>
      <c r="J3" s="12"/>
      <c r="K3" s="29"/>
      <c r="L3" s="13"/>
      <c r="M3" s="27"/>
      <c r="N3" s="28"/>
    </row>
    <row r="4" s="4" customFormat="1" ht="49.5" spans="1:14">
      <c r="A4" s="14">
        <v>301</v>
      </c>
      <c r="B4" s="15" t="s">
        <v>16</v>
      </c>
      <c r="C4" s="15"/>
      <c r="D4" s="14" t="s">
        <v>17</v>
      </c>
      <c r="E4" s="14"/>
      <c r="F4" s="14">
        <v>830</v>
      </c>
      <c r="G4" s="14">
        <v>2676</v>
      </c>
      <c r="H4" s="14">
        <v>400</v>
      </c>
      <c r="I4" s="15">
        <f t="shared" ref="I4:I20" si="0">F4*G4/1000000</f>
        <v>2.22108</v>
      </c>
      <c r="J4" s="15" t="s">
        <v>18</v>
      </c>
      <c r="K4" s="30">
        <v>1</v>
      </c>
      <c r="L4" s="31"/>
      <c r="M4" s="14">
        <f t="shared" ref="M4:M20" si="1">L4*I4*K4</f>
        <v>0</v>
      </c>
      <c r="N4" s="32" t="s">
        <v>19</v>
      </c>
    </row>
    <row r="5" s="4" customFormat="1" ht="49.5" spans="1:14">
      <c r="A5" s="14">
        <v>302</v>
      </c>
      <c r="B5" s="15" t="s">
        <v>16</v>
      </c>
      <c r="C5" s="15"/>
      <c r="D5" s="14" t="s">
        <v>17</v>
      </c>
      <c r="E5" s="14"/>
      <c r="F5" s="14">
        <v>1500</v>
      </c>
      <c r="G5" s="14">
        <v>2676</v>
      </c>
      <c r="H5" s="14">
        <v>400</v>
      </c>
      <c r="I5" s="15">
        <f t="shared" si="0"/>
        <v>4.014</v>
      </c>
      <c r="J5" s="15" t="s">
        <v>18</v>
      </c>
      <c r="K5" s="30"/>
      <c r="L5" s="31"/>
      <c r="M5" s="14">
        <f t="shared" si="1"/>
        <v>0</v>
      </c>
      <c r="N5" s="32" t="s">
        <v>19</v>
      </c>
    </row>
    <row r="6" s="4" customFormat="1" ht="49.5" spans="1:14">
      <c r="A6" s="14">
        <v>303</v>
      </c>
      <c r="B6" s="15" t="s">
        <v>16</v>
      </c>
      <c r="C6" s="15"/>
      <c r="D6" s="14" t="s">
        <v>17</v>
      </c>
      <c r="E6" s="14"/>
      <c r="F6" s="14">
        <v>1500</v>
      </c>
      <c r="G6" s="14">
        <v>2686</v>
      </c>
      <c r="H6" s="14">
        <v>400</v>
      </c>
      <c r="I6" s="15">
        <f t="shared" si="0"/>
        <v>4.029</v>
      </c>
      <c r="J6" s="15" t="s">
        <v>18</v>
      </c>
      <c r="K6" s="30"/>
      <c r="L6" s="31"/>
      <c r="M6" s="14">
        <f t="shared" si="1"/>
        <v>0</v>
      </c>
      <c r="N6" s="32" t="s">
        <v>19</v>
      </c>
    </row>
    <row r="7" s="4" customFormat="1" ht="49.5" spans="1:14">
      <c r="A7" s="14">
        <v>304</v>
      </c>
      <c r="B7" s="15" t="s">
        <v>16</v>
      </c>
      <c r="C7" s="15"/>
      <c r="D7" s="14" t="s">
        <v>17</v>
      </c>
      <c r="E7" s="14"/>
      <c r="F7" s="14">
        <v>1500</v>
      </c>
      <c r="G7" s="14">
        <v>2696</v>
      </c>
      <c r="H7" s="14">
        <v>400</v>
      </c>
      <c r="I7" s="15">
        <f t="shared" si="0"/>
        <v>4.044</v>
      </c>
      <c r="J7" s="15" t="s">
        <v>18</v>
      </c>
      <c r="K7" s="30"/>
      <c r="L7" s="31"/>
      <c r="M7" s="14">
        <f t="shared" si="1"/>
        <v>0</v>
      </c>
      <c r="N7" s="32" t="s">
        <v>19</v>
      </c>
    </row>
    <row r="8" s="4" customFormat="1" ht="49.5" spans="1:14">
      <c r="A8" s="14">
        <v>305</v>
      </c>
      <c r="B8" s="15" t="s">
        <v>16</v>
      </c>
      <c r="C8" s="15"/>
      <c r="D8" s="14" t="s">
        <v>17</v>
      </c>
      <c r="E8" s="14"/>
      <c r="F8" s="14">
        <v>1500</v>
      </c>
      <c r="G8" s="14">
        <v>2689</v>
      </c>
      <c r="H8" s="14">
        <v>400</v>
      </c>
      <c r="I8" s="15">
        <f t="shared" si="0"/>
        <v>4.0335</v>
      </c>
      <c r="J8" s="15" t="s">
        <v>18</v>
      </c>
      <c r="K8" s="30"/>
      <c r="L8" s="31"/>
      <c r="M8" s="14">
        <f t="shared" si="1"/>
        <v>0</v>
      </c>
      <c r="N8" s="32" t="s">
        <v>19</v>
      </c>
    </row>
    <row r="9" s="4" customFormat="1" ht="49.5" spans="1:14">
      <c r="A9" s="14">
        <v>306</v>
      </c>
      <c r="B9" s="15" t="s">
        <v>16</v>
      </c>
      <c r="C9" s="15"/>
      <c r="D9" s="14" t="s">
        <v>17</v>
      </c>
      <c r="E9" s="14"/>
      <c r="F9" s="14">
        <v>1500</v>
      </c>
      <c r="G9" s="14">
        <v>2715</v>
      </c>
      <c r="H9" s="14">
        <v>400</v>
      </c>
      <c r="I9" s="15">
        <f t="shared" si="0"/>
        <v>4.0725</v>
      </c>
      <c r="J9" s="15" t="s">
        <v>18</v>
      </c>
      <c r="K9" s="30"/>
      <c r="L9" s="31"/>
      <c r="M9" s="14">
        <f t="shared" si="1"/>
        <v>0</v>
      </c>
      <c r="N9" s="32" t="s">
        <v>19</v>
      </c>
    </row>
    <row r="10" s="4" customFormat="1" ht="49.5" spans="1:14">
      <c r="A10" s="14">
        <v>307</v>
      </c>
      <c r="B10" s="15" t="s">
        <v>16</v>
      </c>
      <c r="C10" s="15"/>
      <c r="D10" s="14" t="s">
        <v>17</v>
      </c>
      <c r="E10" s="14"/>
      <c r="F10" s="14">
        <v>1500</v>
      </c>
      <c r="G10" s="14">
        <v>2718</v>
      </c>
      <c r="H10" s="14">
        <v>400</v>
      </c>
      <c r="I10" s="15">
        <f t="shared" si="0"/>
        <v>4.077</v>
      </c>
      <c r="J10" s="15" t="s">
        <v>18</v>
      </c>
      <c r="K10" s="30"/>
      <c r="L10" s="31"/>
      <c r="M10" s="14">
        <f t="shared" si="1"/>
        <v>0</v>
      </c>
      <c r="N10" s="32" t="s">
        <v>19</v>
      </c>
    </row>
    <row r="11" s="4" customFormat="1" ht="49.5" spans="1:14">
      <c r="A11" s="14">
        <v>308</v>
      </c>
      <c r="B11" s="15" t="s">
        <v>16</v>
      </c>
      <c r="C11" s="15"/>
      <c r="D11" s="14" t="s">
        <v>17</v>
      </c>
      <c r="E11" s="14"/>
      <c r="F11" s="14">
        <v>1500</v>
      </c>
      <c r="G11" s="14">
        <v>2707</v>
      </c>
      <c r="H11" s="14">
        <v>400</v>
      </c>
      <c r="I11" s="15">
        <f t="shared" si="0"/>
        <v>4.0605</v>
      </c>
      <c r="J11" s="15" t="s">
        <v>18</v>
      </c>
      <c r="K11" s="30"/>
      <c r="L11" s="31"/>
      <c r="M11" s="14">
        <f t="shared" si="1"/>
        <v>0</v>
      </c>
      <c r="N11" s="32" t="s">
        <v>19</v>
      </c>
    </row>
    <row r="12" s="4" customFormat="1" ht="49.5" spans="1:14">
      <c r="A12" s="14">
        <v>309</v>
      </c>
      <c r="B12" s="15" t="s">
        <v>16</v>
      </c>
      <c r="C12" s="15"/>
      <c r="D12" s="14" t="s">
        <v>17</v>
      </c>
      <c r="E12" s="14"/>
      <c r="F12" s="14">
        <v>1500</v>
      </c>
      <c r="G12" s="14">
        <v>2705</v>
      </c>
      <c r="H12" s="14">
        <v>400</v>
      </c>
      <c r="I12" s="15">
        <f t="shared" si="0"/>
        <v>4.0575</v>
      </c>
      <c r="J12" s="15" t="s">
        <v>18</v>
      </c>
      <c r="K12" s="30"/>
      <c r="L12" s="31"/>
      <c r="M12" s="14">
        <f t="shared" si="1"/>
        <v>0</v>
      </c>
      <c r="N12" s="32" t="s">
        <v>19</v>
      </c>
    </row>
    <row r="13" s="4" customFormat="1" ht="49.5" spans="1:14">
      <c r="A13" s="14">
        <v>310</v>
      </c>
      <c r="B13" s="15" t="s">
        <v>16</v>
      </c>
      <c r="C13" s="15"/>
      <c r="D13" s="14" t="s">
        <v>17</v>
      </c>
      <c r="E13" s="14"/>
      <c r="F13" s="14">
        <v>1500</v>
      </c>
      <c r="G13" s="14">
        <v>2697</v>
      </c>
      <c r="H13" s="14">
        <v>400</v>
      </c>
      <c r="I13" s="15">
        <f t="shared" si="0"/>
        <v>4.0455</v>
      </c>
      <c r="J13" s="15" t="s">
        <v>18</v>
      </c>
      <c r="K13" s="30"/>
      <c r="L13" s="31"/>
      <c r="M13" s="14">
        <f t="shared" si="1"/>
        <v>0</v>
      </c>
      <c r="N13" s="32" t="s">
        <v>19</v>
      </c>
    </row>
    <row r="14" s="4" customFormat="1" ht="49.5" spans="1:14">
      <c r="A14" s="14">
        <v>311</v>
      </c>
      <c r="B14" s="15" t="s">
        <v>16</v>
      </c>
      <c r="C14" s="15"/>
      <c r="D14" s="14" t="s">
        <v>17</v>
      </c>
      <c r="E14" s="14"/>
      <c r="F14" s="14">
        <v>1500</v>
      </c>
      <c r="G14" s="14">
        <v>2589</v>
      </c>
      <c r="H14" s="14">
        <v>400</v>
      </c>
      <c r="I14" s="15">
        <f t="shared" si="0"/>
        <v>3.8835</v>
      </c>
      <c r="J14" s="15" t="s">
        <v>18</v>
      </c>
      <c r="K14" s="30"/>
      <c r="L14" s="31"/>
      <c r="M14" s="14">
        <f t="shared" si="1"/>
        <v>0</v>
      </c>
      <c r="N14" s="32" t="s">
        <v>19</v>
      </c>
    </row>
    <row r="15" s="4" customFormat="1" ht="49.5" spans="1:14">
      <c r="A15" s="14">
        <v>312</v>
      </c>
      <c r="B15" s="15" t="s">
        <v>16</v>
      </c>
      <c r="C15" s="15"/>
      <c r="D15" s="14" t="s">
        <v>17</v>
      </c>
      <c r="E15" s="14"/>
      <c r="F15" s="14">
        <v>1500</v>
      </c>
      <c r="G15" s="14">
        <v>2700</v>
      </c>
      <c r="H15" s="14">
        <v>400</v>
      </c>
      <c r="I15" s="15">
        <f t="shared" si="0"/>
        <v>4.05</v>
      </c>
      <c r="J15" s="15" t="s">
        <v>18</v>
      </c>
      <c r="K15" s="30"/>
      <c r="L15" s="31"/>
      <c r="M15" s="14">
        <f t="shared" si="1"/>
        <v>0</v>
      </c>
      <c r="N15" s="32" t="s">
        <v>19</v>
      </c>
    </row>
    <row r="16" s="4" customFormat="1" ht="49.5" spans="1:14">
      <c r="A16" s="14">
        <v>313</v>
      </c>
      <c r="B16" s="15" t="s">
        <v>16</v>
      </c>
      <c r="C16" s="15"/>
      <c r="D16" s="14" t="s">
        <v>17</v>
      </c>
      <c r="E16" s="14"/>
      <c r="F16" s="14">
        <v>1500</v>
      </c>
      <c r="G16" s="14">
        <v>2681</v>
      </c>
      <c r="H16" s="14">
        <v>400</v>
      </c>
      <c r="I16" s="15">
        <f t="shared" si="0"/>
        <v>4.0215</v>
      </c>
      <c r="J16" s="15" t="s">
        <v>18</v>
      </c>
      <c r="K16" s="30"/>
      <c r="L16" s="31"/>
      <c r="M16" s="14">
        <f t="shared" si="1"/>
        <v>0</v>
      </c>
      <c r="N16" s="32" t="s">
        <v>19</v>
      </c>
    </row>
    <row r="17" s="4" customFormat="1" ht="49.5" spans="1:14">
      <c r="A17" s="14">
        <v>314</v>
      </c>
      <c r="B17" s="15" t="s">
        <v>16</v>
      </c>
      <c r="C17" s="15"/>
      <c r="D17" s="14" t="s">
        <v>17</v>
      </c>
      <c r="E17" s="14"/>
      <c r="F17" s="14">
        <v>1500</v>
      </c>
      <c r="G17" s="14">
        <v>2699</v>
      </c>
      <c r="H17" s="14">
        <v>400</v>
      </c>
      <c r="I17" s="15">
        <f t="shared" si="0"/>
        <v>4.0485</v>
      </c>
      <c r="J17" s="15" t="s">
        <v>18</v>
      </c>
      <c r="K17" s="30"/>
      <c r="L17" s="31"/>
      <c r="M17" s="14">
        <f t="shared" si="1"/>
        <v>0</v>
      </c>
      <c r="N17" s="32" t="s">
        <v>19</v>
      </c>
    </row>
    <row r="18" s="4" customFormat="1" ht="49.5" spans="1:14">
      <c r="A18" s="14">
        <v>315</v>
      </c>
      <c r="B18" s="15" t="s">
        <v>16</v>
      </c>
      <c r="C18" s="15"/>
      <c r="D18" s="14" t="s">
        <v>17</v>
      </c>
      <c r="E18" s="14"/>
      <c r="F18" s="14">
        <v>1500</v>
      </c>
      <c r="G18" s="14">
        <v>2677</v>
      </c>
      <c r="H18" s="14">
        <v>400</v>
      </c>
      <c r="I18" s="15">
        <f t="shared" si="0"/>
        <v>4.0155</v>
      </c>
      <c r="J18" s="15" t="s">
        <v>18</v>
      </c>
      <c r="K18" s="30"/>
      <c r="L18" s="31"/>
      <c r="M18" s="14">
        <f t="shared" si="1"/>
        <v>0</v>
      </c>
      <c r="N18" s="32" t="s">
        <v>19</v>
      </c>
    </row>
    <row r="19" s="4" customFormat="1" ht="49.5" spans="1:14">
      <c r="A19" s="14" t="s">
        <v>20</v>
      </c>
      <c r="B19" s="15" t="s">
        <v>16</v>
      </c>
      <c r="C19" s="15"/>
      <c r="D19" s="14" t="s">
        <v>17</v>
      </c>
      <c r="E19" s="14"/>
      <c r="F19" s="14">
        <v>850</v>
      </c>
      <c r="G19" s="14">
        <v>2695</v>
      </c>
      <c r="H19" s="14">
        <v>400</v>
      </c>
      <c r="I19" s="15">
        <f t="shared" si="0"/>
        <v>2.29075</v>
      </c>
      <c r="J19" s="15" t="s">
        <v>18</v>
      </c>
      <c r="K19" s="30"/>
      <c r="L19" s="31"/>
      <c r="M19" s="14">
        <f t="shared" si="1"/>
        <v>0</v>
      </c>
      <c r="N19" s="32" t="s">
        <v>19</v>
      </c>
    </row>
    <row r="20" s="4" customFormat="1" ht="49.5" spans="1:14">
      <c r="A20" s="14" t="s">
        <v>21</v>
      </c>
      <c r="B20" s="15" t="s">
        <v>16</v>
      </c>
      <c r="C20" s="15"/>
      <c r="D20" s="14" t="s">
        <v>17</v>
      </c>
      <c r="E20" s="14"/>
      <c r="F20" s="14">
        <v>850</v>
      </c>
      <c r="G20" s="14">
        <v>2710</v>
      </c>
      <c r="H20" s="14">
        <v>400</v>
      </c>
      <c r="I20" s="15">
        <f t="shared" si="0"/>
        <v>2.3035</v>
      </c>
      <c r="J20" s="15" t="s">
        <v>18</v>
      </c>
      <c r="K20" s="30"/>
      <c r="L20" s="31"/>
      <c r="M20" s="14">
        <f t="shared" si="1"/>
        <v>0</v>
      </c>
      <c r="N20" s="32" t="s">
        <v>19</v>
      </c>
    </row>
    <row r="21" s="4" customFormat="1" customHeight="1" spans="1:14">
      <c r="A21" s="14" t="s">
        <v>22</v>
      </c>
      <c r="B21" s="15" t="s">
        <v>23</v>
      </c>
      <c r="C21" s="15"/>
      <c r="D21" s="14"/>
      <c r="E21" s="14"/>
      <c r="F21" s="16">
        <v>98</v>
      </c>
      <c r="G21" s="17"/>
      <c r="H21" s="17"/>
      <c r="I21" s="33"/>
      <c r="J21" s="15" t="s">
        <v>24</v>
      </c>
      <c r="K21" s="34"/>
      <c r="L21" s="35"/>
      <c r="M21" s="14">
        <f>F21*K21</f>
        <v>0</v>
      </c>
      <c r="N21" s="15"/>
    </row>
    <row r="22" s="4" customFormat="1" customHeight="1" spans="1:14">
      <c r="A22" s="18" t="s">
        <v>25</v>
      </c>
      <c r="B22" s="19"/>
      <c r="C22" s="19"/>
      <c r="D22" s="19"/>
      <c r="E22" s="20"/>
      <c r="F22" s="21"/>
      <c r="G22" s="22"/>
      <c r="H22" s="22"/>
      <c r="I22" s="22"/>
      <c r="J22" s="22"/>
      <c r="K22" s="22"/>
      <c r="L22" s="22"/>
      <c r="M22" s="22"/>
      <c r="N22" s="15"/>
    </row>
    <row r="23" s="1" customFormat="1" ht="35" customHeight="1" spans="1:14">
      <c r="A23" s="21" t="s">
        <v>26</v>
      </c>
      <c r="B23" s="22"/>
      <c r="C23" s="22"/>
      <c r="D23" s="22"/>
      <c r="E23" s="23"/>
      <c r="F23" s="21"/>
      <c r="G23" s="22"/>
      <c r="H23" s="22"/>
      <c r="I23" s="22"/>
      <c r="J23" s="22"/>
      <c r="K23" s="22"/>
      <c r="L23" s="22"/>
      <c r="M23" s="22"/>
      <c r="N23" s="15"/>
    </row>
    <row r="24" customHeight="1" spans="1:14">
      <c r="A24" s="24" t="s">
        <v>27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4"/>
    </row>
    <row r="25" customHeight="1" spans="1:14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4"/>
    </row>
  </sheetData>
  <sheetProtection formatCells="0" formatColumns="0" formatRows="0" insertRows="0" insertColumns="0" insertHyperlinks="0" deleteColumns="0" deleteRows="0" sort="0" autoFilter="0" pivotTables="0"/>
  <mergeCells count="20">
    <mergeCell ref="A1:N1"/>
    <mergeCell ref="F2:H2"/>
    <mergeCell ref="F21:I21"/>
    <mergeCell ref="K21:L21"/>
    <mergeCell ref="A22:E22"/>
    <mergeCell ref="F22:M22"/>
    <mergeCell ref="A23:D23"/>
    <mergeCell ref="F23:M23"/>
    <mergeCell ref="A2:A3"/>
    <mergeCell ref="B2:B3"/>
    <mergeCell ref="C2:C3"/>
    <mergeCell ref="D2:D3"/>
    <mergeCell ref="E2:E3"/>
    <mergeCell ref="I2:I3"/>
    <mergeCell ref="J2:J3"/>
    <mergeCell ref="K2:K3"/>
    <mergeCell ref="L2:L3"/>
    <mergeCell ref="M2:M3"/>
    <mergeCell ref="N2:N3"/>
    <mergeCell ref="A24:M25"/>
  </mergeCells>
  <dataValidations count="1">
    <dataValidation allowBlank="1" showInputMessage="1" showErrorMessage="1" sqref="F1:M1 C2:E2 K2:M2 L3:M3 D21:H21 D22:E22 C23:E23 A1:A23 B2:B23 C4:C9 J21:J23 K3:K23 M4:M21 D4:J20 F2:J3 G22:H23"/>
  </dataValidations>
  <pageMargins left="0.236111111111111" right="0.236111111111111" top="0.432638888888889" bottom="0.354166666666667" header="0.236111111111111" footer="0.196527777777778"/>
  <pageSetup paperSize="9" scale="6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衣柜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刘潇潇</cp:lastModifiedBy>
  <dcterms:created xsi:type="dcterms:W3CDTF">2025-10-21T09:32:00Z</dcterms:created>
  <dcterms:modified xsi:type="dcterms:W3CDTF">2025-10-27T01:59:50Z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EECB293D3056BFF791E2F668F690FCD5_41</vt:lpwstr>
  </property>
  <property fmtid="{D5CDD505-2E9C-101B-9397-08002B2CF9AE}" pid="3" name="KSOProductBuildVer">
    <vt:lpwstr>2052-12.1.0.22529</vt:lpwstr>
  </property>
</Properties>
</file>